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385" yWindow="-15" windowWidth="14430" windowHeight="1176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17" i="2" l="1"/>
  <c r="F20" i="2" l="1"/>
  <c r="F19" i="2"/>
  <c r="F30" i="2" l="1"/>
  <c r="F35" i="2" l="1"/>
  <c r="F36" i="2"/>
  <c r="F24" i="2"/>
  <c r="F23" i="2"/>
  <c r="F22" i="2"/>
  <c r="F34" i="2" l="1"/>
  <c r="F33" i="2"/>
  <c r="F32" i="2"/>
  <c r="F31" i="2"/>
  <c r="F29" i="2"/>
  <c r="F28" i="2"/>
  <c r="F27" i="2"/>
  <c r="F26" i="2"/>
  <c r="F25" i="2"/>
  <c r="F21" i="2"/>
  <c r="F18" i="2"/>
  <c r="F16" i="2"/>
  <c r="F15" i="2"/>
  <c r="F37" i="2" l="1"/>
  <c r="F38" i="2" s="1"/>
  <c r="F39" i="2" l="1"/>
  <c r="F40" i="2" s="1"/>
</calcChain>
</file>

<file path=xl/sharedStrings.xml><?xml version="1.0" encoding="utf-8"?>
<sst xmlns="http://schemas.openxmlformats.org/spreadsheetml/2006/main" count="84" uniqueCount="68">
  <si>
    <t>SKUPAJ</t>
  </si>
  <si>
    <t>5.</t>
  </si>
  <si>
    <t>Skupaj brez DDV</t>
  </si>
  <si>
    <t>22% DDV</t>
  </si>
  <si>
    <t xml:space="preserve"> količina</t>
  </si>
  <si>
    <t>E.m.</t>
  </si>
  <si>
    <t xml:space="preserve">
znesek</t>
  </si>
  <si>
    <t>Opis postavke</t>
  </si>
  <si>
    <t>7.</t>
  </si>
  <si>
    <t xml:space="preserve">cena € </t>
  </si>
  <si>
    <t>8.</t>
  </si>
  <si>
    <t>9.</t>
  </si>
  <si>
    <t>10.</t>
  </si>
  <si>
    <t>ocena</t>
  </si>
  <si>
    <t>kos</t>
  </si>
  <si>
    <t>m</t>
  </si>
  <si>
    <t>Zavarovanje gradbišča v času gradnje s polovično ali popolno zaporo prometa ter usmerjanjem prometa s semaforji ali ročnim usmerjanjem (obračun po dejanskih stroških - zapora po računu koncesionarja)</t>
  </si>
  <si>
    <t>Izdelava elaborata in pridobitev dovoljenja za zaporo</t>
  </si>
  <si>
    <t>Odstranitev grmovja na gosto porasli površini (nad 50 % pokritega tlorisa) - ročno</t>
  </si>
  <si>
    <r>
      <t>m</t>
    </r>
    <r>
      <rPr>
        <sz val="10"/>
        <rFont val="Calibri"/>
        <family val="2"/>
        <charset val="238"/>
      </rPr>
      <t>²</t>
    </r>
  </si>
  <si>
    <r>
      <t>m</t>
    </r>
    <r>
      <rPr>
        <sz val="10"/>
        <rFont val="Calibri"/>
        <family val="2"/>
        <charset val="238"/>
      </rPr>
      <t>³</t>
    </r>
  </si>
  <si>
    <t>Humuziranje brežine brez valjanja, v debelini do 15 cm - ročno</t>
  </si>
  <si>
    <t>Premaz stikov (stari in novi asfalt) z elastično bitumensko pasto</t>
  </si>
  <si>
    <t>11.</t>
  </si>
  <si>
    <t>13.</t>
  </si>
  <si>
    <t>14.</t>
  </si>
  <si>
    <t>15.</t>
  </si>
  <si>
    <t>16.</t>
  </si>
  <si>
    <t>20.</t>
  </si>
  <si>
    <t>23.</t>
  </si>
  <si>
    <t>0.OPOMBE:</t>
  </si>
  <si>
    <t>1.</t>
  </si>
  <si>
    <t>2.</t>
  </si>
  <si>
    <t>3.</t>
  </si>
  <si>
    <t>4.</t>
  </si>
  <si>
    <t>m²</t>
  </si>
  <si>
    <t>6.</t>
  </si>
  <si>
    <t>17.</t>
  </si>
  <si>
    <t>18.</t>
  </si>
  <si>
    <t>Nepredvidena dela - 10 % vseh del</t>
  </si>
  <si>
    <t>Doplačilo za zatravitev s semenom</t>
  </si>
  <si>
    <t xml:space="preserve">Pričakuje se, da je Izvajalec pred pošiljanjem svoje Ponudbe obiskal in natančno pregledal gradbišče in okolico, da se je predhodno seznanil z vsemi geotehničnimi, hidrološkimi, meteorološkimi raziskavami in drugimi podatki, da se je seznanil z obstoječimi cestami in ostalimi prometnimi potmi, da je spoznal vse bistvene elemente, ki lahko vplivajo na organizacijo gradbišča, da je preizkusil in kontroliral vse obstoječe vire za oskrbo z materialom ter vse ostale okoliščine,  ki lahko vplivajo na izvedbo del, da se je seznanil z vsemi predpisi in zakoni glede plačila taks, davkov in ostalih dajatev v R Sloveniji, da je v celoti proučil dokumentacijo o oddaji del, da je prišel do vseh potrebnih podatkov, ki vplivajo na izvedbo del ter da je na podlagi vsega tega tudi oddal svojo ponudbo. </t>
  </si>
  <si>
    <r>
      <t>V cenah v popisnih postavkah mora ponudnik zajeti stroške:</t>
    </r>
    <r>
      <rPr>
        <b/>
        <sz val="10"/>
        <rFont val="Arial CE"/>
        <family val="2"/>
        <charset val="238"/>
      </rPr>
      <t xml:space="preserve"> 
 - vseh pomožnih del, </t>
    </r>
    <r>
      <rPr>
        <b/>
        <sz val="10"/>
        <rFont val="Arial CE"/>
        <family val="2"/>
        <charset val="238"/>
      </rPr>
      <t xml:space="preserve">
 - ureditve gradbišča (kontejnerji, deponije, ograje), 
 - dobav, nakladanj, odstranitev, prevozov in deponiranja materiala (s plačilom takse)!</t>
    </r>
  </si>
  <si>
    <t xml:space="preserve">Ponudbena cena mora vsebovati tudi vse stroške izvedbe in vzdrževanja dostopnih in gradbiščnih poti (vključno s stroški pridobitve vseh potrebnih  soglasij in dovoljenj) ter stroške začasne uporabe zemljišč za dostopne poti, vključno s stroški povrnitve zemljišč in obstoječih poti oziroma cest v prvotno stanje po končani gradnji. </t>
  </si>
  <si>
    <t xml:space="preserve">V cenah v popisnih postavkah mora ponudnik zajeti vrednosti vseh potrebnih del vključno z izdelavo tehnološko ekonomskega elaborata, tekočimi in končnimi poročili posameznih strokovnjakov tekoče kontrole – prevzemanje plasti pri zemeljskih delih in zgornjem ustroju, asfaltih, izolacijah, betonih, geoloških pregledih, vodotesnost kanalizacije in jaškov, itd. vse v smislu dokazovanja kvalitete izvedenih del. </t>
  </si>
  <si>
    <t xml:space="preserve">Kanalizacije in jaški morajo biti vodotesni skladno z veljavno zakonodajo. </t>
  </si>
  <si>
    <t>Dela je potrebno izvajati v skladu z veljavnimi tehničnimi predpisi, normativi in standardi ob upoštevanju zahtev iz varstva pri delu.</t>
  </si>
  <si>
    <t>Izdelava varnostnega načrta</t>
  </si>
  <si>
    <t>Dobava materiala in izdelava bankine iz naravno zdrobljenega kamnitega materiala (TD 32), široke od 0,76 - 1,00 m v povprečni debelini 25 cm z finim planiranjem, valjanjem in vsemi pomožnimi deli.</t>
  </si>
  <si>
    <t>Zakoličba obstoječe komunalne infrastrukture ob trasi ceste</t>
  </si>
  <si>
    <t>Postavitev in zavarovanje prečnega profila ostale javne ceste</t>
  </si>
  <si>
    <t>Porušitev in odstranitev asfaltne plasti v debelini od 5 cm do 10 cm s prevozom na trajno deponijo</t>
  </si>
  <si>
    <t>Široki izkop vezljive zemljine - 3. kategorije - strojno z nakladanjem ter odvozom na trajno deponijo(zamenjava voziščne konstrukcije)</t>
  </si>
  <si>
    <t xml:space="preserve">Izdelava nevezane nosilne plasti enakomerno zrnatega drobljenca (frakcije 0/32) iz kamnine v debelini 25 cm, z utrjevanjem po plasteh za ureditev uvozov na parcele </t>
  </si>
  <si>
    <t>Izdelava kamnite posteljice iz drobljenih kamnitih zrn (frakcije 0/63) v debelini 25 cm, z utrjevanjem po plasteh</t>
  </si>
  <si>
    <t>Ureditev planuma temeljnih tal vezljive zemljine - 3. kategorije na mestu zamenjave celotne voziščne konstrukcije</t>
  </si>
  <si>
    <t>Široki izkop mehke kamnine - 4. kategorije, strojno z nakladanjem ter odvozom na trajno deponijo(zamenjava voziščne konstrukcije)-pikiranje</t>
  </si>
  <si>
    <t>Geodetski posnetek obstoječega stanja ceste z določitvijo državne meje med Republiko Slovenijo in Republiko Hrvaško, zaradi nemotene  izvedbe del</t>
  </si>
  <si>
    <t>Izdelava sanacije vozišča na občinski cesti skozi naselje Kamenica v Občini Metlika v dolžini 640 m - Arbitraža</t>
  </si>
  <si>
    <t>Tlakovanje jarka z lomljencem, debelina 20 cm, stiki zapolnjeni s cementno malto, na podložni plasti cementnega betona, debeline 15 cm za izpuste iz novih asfaltnih muld</t>
  </si>
  <si>
    <t>Izdelava nevezane nosilne plasti enakomerno zrnatega drobljenca (frakcije 0/32) iz kamnine v debelini 20 cm, z utrjevanjem po plasteh</t>
  </si>
  <si>
    <t xml:space="preserve">Izdelava mulde širine 50 cm iz bituminizirane zmesi AC 16 surf B70/100 A4 v debelini  6 cm </t>
  </si>
  <si>
    <t xml:space="preserve">Izdelava obrabnonosilne plasti bituminizirane zmesi AC 16 surf B 70/100 A4 v debelini 6 cm </t>
  </si>
  <si>
    <t>Dobava in izdelava drenažnih reber pri iztokih iz muld na teren s frakcijo kamnitega materiala 16/32 mm</t>
  </si>
  <si>
    <t>12.</t>
  </si>
  <si>
    <t>19.</t>
  </si>
  <si>
    <t>21.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</si>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</sst>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  <scheme val="major"/>
    </font>
    <font>
      <sz val="10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  <scheme val="minor"/>
    </font>
    <font>
      <sz val="10"/>
      <name val="Calibri"/>
      <family val="2"/>
      <charset val="238"/>
    </font>
    <font>
      <b/>
      <sz val="10"/>
      <name val="Arial CE"/>
      <charset val="238"/>
    </font>
    <font>
      <b/>
      <sz val="11"/>
      <color theme="1"/>
      <name val="Arial"/>
      <family val="2"/>
      <charset val="238"/>
      <scheme val="minor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1"/>
      <color theme="1"/>
      <name val="Arial"/>
      <family val="2"/>
      <charset val="238"/>
      <scheme val="minor"/>
    </font>
    <font>
      <b/>
      <u/>
      <sz val="10"/>
      <color theme="1"/>
      <name val="Arial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ck">
        <color indexed="64"/>
      </top>
      <bottom style="thick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Border="1" applyAlignment="1">
      <alignment horizontal="justify" vertical="top"/>
    </xf>
    <xf numFmtId="4" fontId="0" fillId="0" borderId="0" xfId="0" applyNumberFormat="1" applyAlignment="1"/>
    <xf numFmtId="49" fontId="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4" fillId="0" borderId="6" xfId="0" applyFont="1" applyBorder="1"/>
    <xf numFmtId="0" fontId="6" fillId="0" borderId="7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3" xfId="0" applyFont="1" applyBorder="1"/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" fontId="2" fillId="0" borderId="10" xfId="0" applyNumberFormat="1" applyFont="1" applyBorder="1" applyAlignment="1" applyProtection="1">
      <alignment horizontal="center" vertical="center"/>
      <protection locked="0"/>
    </xf>
    <xf numFmtId="4" fontId="2" fillId="0" borderId="11" xfId="0" applyNumberFormat="1" applyFont="1" applyBorder="1" applyAlignment="1" applyProtection="1">
      <alignment horizontal="center" vertical="center"/>
      <protection locked="0"/>
    </xf>
    <xf numFmtId="4" fontId="2" fillId="0" borderId="14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0" fontId="6" fillId="0" borderId="19" xfId="0" applyFont="1" applyBorder="1"/>
    <xf numFmtId="2" fontId="3" fillId="0" borderId="20" xfId="0" applyNumberFormat="1" applyFont="1" applyBorder="1" applyAlignment="1">
      <alignment horizontal="center" vertical="top"/>
    </xf>
    <xf numFmtId="0" fontId="0" fillId="0" borderId="8" xfId="0" applyBorder="1" applyAlignment="1">
      <alignment horizontal="justify" vertical="top"/>
    </xf>
    <xf numFmtId="0" fontId="0" fillId="0" borderId="9" xfId="0" applyBorder="1" applyAlignment="1">
      <alignment horizontal="center"/>
    </xf>
    <xf numFmtId="2" fontId="3" fillId="0" borderId="21" xfId="0" applyNumberFormat="1" applyFont="1" applyBorder="1" applyAlignment="1">
      <alignment horizontal="center" vertical="top"/>
    </xf>
    <xf numFmtId="0" fontId="0" fillId="0" borderId="22" xfId="0" applyBorder="1" applyAlignment="1">
      <alignment horizontal="justify" vertical="top"/>
    </xf>
    <xf numFmtId="0" fontId="0" fillId="0" borderId="23" xfId="0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0" fontId="3" fillId="0" borderId="25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0" fontId="3" fillId="0" borderId="30" xfId="0" applyFont="1" applyBorder="1"/>
    <xf numFmtId="0" fontId="3" fillId="0" borderId="29" xfId="0" applyFont="1" applyBorder="1"/>
    <xf numFmtId="4" fontId="4" fillId="0" borderId="9" xfId="0" applyNumberFormat="1" applyFont="1" applyBorder="1" applyAlignment="1">
      <alignment horizontal="right"/>
    </xf>
    <xf numFmtId="4" fontId="4" fillId="0" borderId="23" xfId="0" applyNumberFormat="1" applyFont="1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justify" vertical="top"/>
    </xf>
    <xf numFmtId="0" fontId="0" fillId="0" borderId="33" xfId="0" applyBorder="1" applyAlignment="1">
      <alignment horizontal="justify" vertical="top"/>
    </xf>
    <xf numFmtId="0" fontId="9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3" fillId="0" borderId="34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2" borderId="0" xfId="0" applyFont="1" applyFill="1" applyBorder="1"/>
    <xf numFmtId="0" fontId="4" fillId="2" borderId="0" xfId="0" applyFont="1" applyFill="1"/>
    <xf numFmtId="0" fontId="0" fillId="0" borderId="0" xfId="0" applyBorder="1" applyAlignment="1">
      <alignment horizontal="left" wrapText="1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4" fontId="4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 applyProtection="1">
      <alignment horizontal="justify" vertical="top" wrapText="1"/>
    </xf>
    <xf numFmtId="4" fontId="4" fillId="0" borderId="0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4" fillId="0" borderId="35" xfId="0" applyFon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 vertical="center"/>
    </xf>
    <xf numFmtId="0" fontId="6" fillId="0" borderId="19" xfId="0" applyFont="1" applyBorder="1" applyAlignment="1"/>
    <xf numFmtId="4" fontId="4" fillId="0" borderId="14" xfId="0" applyNumberFormat="1" applyFont="1" applyBorder="1" applyAlignment="1">
      <alignment horizontal="right"/>
    </xf>
    <xf numFmtId="4" fontId="4" fillId="0" borderId="37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6" fillId="0" borderId="39" xfId="0" applyFont="1" applyBorder="1"/>
    <xf numFmtId="4" fontId="4" fillId="0" borderId="18" xfId="0" applyNumberFormat="1" applyFont="1" applyBorder="1" applyAlignment="1">
      <alignment horizontal="right"/>
    </xf>
    <xf numFmtId="0" fontId="0" fillId="0" borderId="22" xfId="0" applyFont="1" applyBorder="1" applyAlignment="1">
      <alignment horizontal="justify" vertical="top"/>
    </xf>
    <xf numFmtId="0" fontId="0" fillId="0" borderId="31" xfId="0" applyFont="1" applyBorder="1" applyAlignment="1">
      <alignment horizontal="center"/>
    </xf>
    <xf numFmtId="0" fontId="13" fillId="0" borderId="0" xfId="0" applyFont="1"/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12" xfId="0" applyFont="1" applyBorder="1"/>
    <xf numFmtId="0" fontId="14" fillId="0" borderId="0" xfId="0" applyFont="1"/>
    <xf numFmtId="0" fontId="4" fillId="0" borderId="0" xfId="0" applyFont="1" applyAlignment="1">
      <alignment vertical="top"/>
    </xf>
    <xf numFmtId="4" fontId="4" fillId="0" borderId="40" xfId="0" applyNumberFormat="1" applyFont="1" applyBorder="1" applyAlignment="1" applyProtection="1">
      <alignment horizontal="right"/>
      <protection locked="0"/>
    </xf>
    <xf numFmtId="4" fontId="4" fillId="0" borderId="26" xfId="0" applyNumberFormat="1" applyFont="1" applyBorder="1" applyAlignment="1" applyProtection="1">
      <alignment horizontal="right"/>
      <protection locked="0"/>
    </xf>
    <xf numFmtId="4" fontId="4" fillId="0" borderId="23" xfId="0" applyNumberFormat="1" applyFont="1" applyBorder="1" applyAlignment="1" applyProtection="1">
      <alignment horizontal="right"/>
      <protection locked="0"/>
    </xf>
    <xf numFmtId="0" fontId="0" fillId="0" borderId="42" xfId="0" applyFont="1" applyBorder="1" applyAlignment="1">
      <alignment horizontal="center"/>
    </xf>
    <xf numFmtId="0" fontId="9" fillId="0" borderId="0" xfId="0" applyFont="1" applyBorder="1"/>
    <xf numFmtId="4" fontId="4" fillId="0" borderId="0" xfId="0" applyNumberFormat="1" applyFont="1" applyBorder="1"/>
    <xf numFmtId="2" fontId="3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justify" vertical="top"/>
    </xf>
    <xf numFmtId="0" fontId="0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/>
    </xf>
    <xf numFmtId="0" fontId="0" fillId="0" borderId="0" xfId="0" applyFill="1" applyBorder="1" applyAlignment="1">
      <alignment horizontal="justify" vertical="top"/>
    </xf>
    <xf numFmtId="0" fontId="0" fillId="0" borderId="0" xfId="0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horizontal="right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6" fillId="0" borderId="0" xfId="0" applyFont="1" applyBorder="1" applyAlignment="1"/>
    <xf numFmtId="0" fontId="13" fillId="0" borderId="0" xfId="0" applyFont="1" applyBorder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0" fillId="0" borderId="43" xfId="0" applyBorder="1" applyAlignment="1">
      <alignment horizontal="justify" vertical="top"/>
    </xf>
    <xf numFmtId="2" fontId="3" fillId="2" borderId="21" xfId="0" applyNumberFormat="1" applyFont="1" applyFill="1" applyBorder="1" applyAlignment="1">
      <alignment horizontal="center" vertical="top"/>
    </xf>
    <xf numFmtId="0" fontId="0" fillId="0" borderId="23" xfId="0" applyFont="1" applyBorder="1" applyAlignment="1">
      <alignment horizontal="center"/>
    </xf>
    <xf numFmtId="0" fontId="0" fillId="0" borderId="22" xfId="0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0" fillId="0" borderId="8" xfId="0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</cellXfs>
  <cellStyles count="2">
    <cellStyle name="Navadno" xfId="0" builtinId="0"/>
    <cellStyle name="Navadno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GS">
  <a:themeElements>
    <a:clrScheme name="SGS">
      <a:dk1>
        <a:sysClr val="windowText" lastClr="000000"/>
      </a:dk1>
      <a:lt1>
        <a:sysClr val="window" lastClr="FFFFFF"/>
      </a:lt1>
      <a:dk2>
        <a:srgbClr val="000000"/>
      </a:dk2>
      <a:lt2>
        <a:srgbClr val="EEECE1"/>
      </a:lt2>
      <a:accent1>
        <a:srgbClr val="363636"/>
      </a:accent1>
      <a:accent2>
        <a:srgbClr val="848685"/>
      </a:accent2>
      <a:accent3>
        <a:srgbClr val="FF6600"/>
      </a:accent3>
      <a:accent4>
        <a:srgbClr val="BCBCBC"/>
      </a:accent4>
      <a:accent5>
        <a:srgbClr val="FF9900"/>
      </a:accent5>
      <a:accent6>
        <a:srgbClr val="FF0000"/>
      </a:accent6>
      <a:hlink>
        <a:srgbClr val="FF6600"/>
      </a:hlink>
      <a:folHlink>
        <a:srgbClr val="363636"/>
      </a:folHlink>
    </a:clrScheme>
    <a:fontScheme name="defaul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 New Roman" pitchFamily="18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 New Roman" pitchFamily="18" charset="0"/>
          </a:defRPr>
        </a:defPPr>
      </a:lstStyle>
    </a:lnDef>
  </a:objectDefaults>
  <a:extraClrSchemeLst>
    <a:extraClrScheme>
      <a:clrScheme name="default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00CC99"/>
        </a:accent1>
        <a:accent2>
          <a:srgbClr val="3333CC"/>
        </a:accent2>
        <a:accent3>
          <a:srgbClr val="FFFFFF"/>
        </a:accent3>
        <a:accent4>
          <a:srgbClr val="000000"/>
        </a:accent4>
        <a:accent5>
          <a:srgbClr val="AAE2CA"/>
        </a:accent5>
        <a:accent6>
          <a:srgbClr val="2D2DB9"/>
        </a:accent6>
        <a:hlink>
          <a:srgbClr val="CCCCFF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2">
        <a:dk1>
          <a:srgbClr val="000000"/>
        </a:dk1>
        <a:lt1>
          <a:srgbClr val="FFFFFF"/>
        </a:lt1>
        <a:dk2>
          <a:srgbClr val="0000FF"/>
        </a:dk2>
        <a:lt2>
          <a:srgbClr val="FFFF00"/>
        </a:lt2>
        <a:accent1>
          <a:srgbClr val="FF9900"/>
        </a:accent1>
        <a:accent2>
          <a:srgbClr val="00FFFF"/>
        </a:accent2>
        <a:accent3>
          <a:srgbClr val="AAAAFF"/>
        </a:accent3>
        <a:accent4>
          <a:srgbClr val="DADADA"/>
        </a:accent4>
        <a:accent5>
          <a:srgbClr val="FFCAAA"/>
        </a:accent5>
        <a:accent6>
          <a:srgbClr val="00E7E7"/>
        </a:accent6>
        <a:hlink>
          <a:srgbClr val="FF0000"/>
        </a:hlink>
        <a:folHlink>
          <a:srgbClr val="969696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default 3">
        <a:dk1>
          <a:srgbClr val="000000"/>
        </a:dk1>
        <a:lt1>
          <a:srgbClr val="FFFFCC"/>
        </a:lt1>
        <a:dk2>
          <a:srgbClr val="808000"/>
        </a:dk2>
        <a:lt2>
          <a:srgbClr val="666633"/>
        </a:lt2>
        <a:accent1>
          <a:srgbClr val="339933"/>
        </a:accent1>
        <a:accent2>
          <a:srgbClr val="800000"/>
        </a:accent2>
        <a:accent3>
          <a:srgbClr val="FFFFE2"/>
        </a:accent3>
        <a:accent4>
          <a:srgbClr val="000000"/>
        </a:accent4>
        <a:accent5>
          <a:srgbClr val="ADCAAD"/>
        </a:accent5>
        <a:accent6>
          <a:srgbClr val="730000"/>
        </a:accent6>
        <a:hlink>
          <a:srgbClr val="0033CC"/>
        </a:hlink>
        <a:folHlink>
          <a:srgbClr val="FFCC6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4">
        <a:dk1>
          <a:srgbClr val="000000"/>
        </a:dk1>
        <a:lt1>
          <a:srgbClr val="FFFFFF"/>
        </a:lt1>
        <a:dk2>
          <a:srgbClr val="000000"/>
        </a:dk2>
        <a:lt2>
          <a:srgbClr val="333333"/>
        </a:lt2>
        <a:accent1>
          <a:srgbClr val="DDDDDD"/>
        </a:accent1>
        <a:accent2>
          <a:srgbClr val="808080"/>
        </a:accent2>
        <a:accent3>
          <a:srgbClr val="FFFFFF"/>
        </a:accent3>
        <a:accent4>
          <a:srgbClr val="000000"/>
        </a:accent4>
        <a:accent5>
          <a:srgbClr val="EBEBEB"/>
        </a:accent5>
        <a:accent6>
          <a:srgbClr val="737373"/>
        </a:accent6>
        <a:hlink>
          <a:srgbClr val="4D4D4D"/>
        </a:hlink>
        <a:folHlink>
          <a:srgbClr val="EAEAEA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5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FFCC66"/>
        </a:accent1>
        <a:accent2>
          <a:srgbClr val="0000FF"/>
        </a:accent2>
        <a:accent3>
          <a:srgbClr val="FFFFFF"/>
        </a:accent3>
        <a:accent4>
          <a:srgbClr val="000000"/>
        </a:accent4>
        <a:accent5>
          <a:srgbClr val="FFE2B8"/>
        </a:accent5>
        <a:accent6>
          <a:srgbClr val="0000E7"/>
        </a:accent6>
        <a:hlink>
          <a:srgbClr val="CC00CC"/>
        </a:hlink>
        <a:folHlink>
          <a:srgbClr val="C0C0C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6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C0C0C0"/>
        </a:accent1>
        <a:accent2>
          <a:srgbClr val="0066FF"/>
        </a:accent2>
        <a:accent3>
          <a:srgbClr val="FFFFFF"/>
        </a:accent3>
        <a:accent4>
          <a:srgbClr val="000000"/>
        </a:accent4>
        <a:accent5>
          <a:srgbClr val="DCDCDC"/>
        </a:accent5>
        <a:accent6>
          <a:srgbClr val="005CE7"/>
        </a:accent6>
        <a:hlink>
          <a:srgbClr val="FF0000"/>
        </a:hlink>
        <a:folHlink>
          <a:srgbClr val="00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7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399FF"/>
        </a:accent1>
        <a:accent2>
          <a:srgbClr val="99FFCC"/>
        </a:accent2>
        <a:accent3>
          <a:srgbClr val="FFFFFF"/>
        </a:accent3>
        <a:accent4>
          <a:srgbClr val="000000"/>
        </a:accent4>
        <a:accent5>
          <a:srgbClr val="ADCAFF"/>
        </a:accent5>
        <a:accent6>
          <a:srgbClr val="8AE7B9"/>
        </a:accent6>
        <a:hlink>
          <a:srgbClr val="CC00CC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2"/>
  <sheetViews>
    <sheetView tabSelected="1" topLeftCell="A34" workbookViewId="0">
      <selection activeCell="F17" sqref="F17"/>
    </sheetView>
  </sheetViews>
  <sheetFormatPr defaultRowHeight="12.75" x14ac:dyDescent="0.2"/>
  <cols>
    <col min="1" max="1" width="5.375" style="2" customWidth="1"/>
    <col min="2" max="2" width="40.25" style="1" customWidth="1"/>
    <col min="3" max="3" width="5.625" style="1" customWidth="1"/>
    <col min="4" max="4" width="8.125" style="51" customWidth="1"/>
    <col min="5" max="5" width="7.5" style="1" customWidth="1"/>
    <col min="6" max="6" width="10.625" style="1" customWidth="1"/>
    <col min="7" max="7" width="9" style="1" customWidth="1"/>
    <col min="8" max="8" width="9" style="1"/>
    <col min="9" max="9" width="9" style="1" customWidth="1"/>
    <col min="10" max="16384" width="9" style="1"/>
  </cols>
  <sheetData>
    <row r="2" spans="1:9" ht="12.75" customHeight="1" x14ac:dyDescent="0.2">
      <c r="B2" s="116" t="s">
        <v>58</v>
      </c>
      <c r="C2" s="116"/>
      <c r="D2" s="116"/>
      <c r="E2" s="116"/>
      <c r="F2" s="116"/>
      <c r="G2" s="49"/>
      <c r="H2" s="49"/>
      <c r="I2" s="49"/>
    </row>
    <row r="3" spans="1:9" ht="14.25" customHeight="1" x14ac:dyDescent="0.2">
      <c r="B3" s="116"/>
      <c r="C3" s="116"/>
      <c r="D3" s="116"/>
      <c r="E3" s="116"/>
      <c r="F3" s="116"/>
      <c r="G3" s="49"/>
      <c r="H3" s="49"/>
      <c r="I3" s="49"/>
    </row>
    <row r="4" spans="1:9" ht="12.75" customHeight="1" x14ac:dyDescent="0.25">
      <c r="B4" s="3"/>
    </row>
    <row r="5" spans="1:9" ht="13.5" customHeight="1" thickBot="1" x14ac:dyDescent="0.25">
      <c r="B5" s="48" t="s">
        <v>30</v>
      </c>
      <c r="C5" s="48"/>
      <c r="D5" s="48"/>
      <c r="E5" s="48"/>
      <c r="F5" s="48"/>
      <c r="G5" s="79"/>
      <c r="H5" s="79"/>
      <c r="I5" s="79"/>
    </row>
    <row r="6" spans="1:9" ht="142.5" customHeight="1" x14ac:dyDescent="0.2">
      <c r="B6" s="117" t="s">
        <v>41</v>
      </c>
      <c r="C6" s="117"/>
      <c r="D6" s="117"/>
      <c r="E6" s="117"/>
      <c r="F6" s="117"/>
      <c r="G6" s="76"/>
      <c r="H6" s="78"/>
      <c r="I6" s="5"/>
    </row>
    <row r="7" spans="1:9" ht="56.25" customHeight="1" x14ac:dyDescent="0.2">
      <c r="B7" s="115" t="s">
        <v>42</v>
      </c>
      <c r="C7" s="115"/>
      <c r="D7" s="115"/>
      <c r="E7" s="115"/>
      <c r="F7" s="115"/>
      <c r="G7" s="76"/>
      <c r="H7" s="76"/>
      <c r="I7"/>
    </row>
    <row r="8" spans="1:9" ht="60" customHeight="1" x14ac:dyDescent="0.2">
      <c r="B8" s="118" t="s">
        <v>43</v>
      </c>
      <c r="C8" s="118"/>
      <c r="D8" s="118"/>
      <c r="E8" s="118"/>
      <c r="F8" s="118"/>
      <c r="G8" s="77"/>
      <c r="H8" s="77"/>
      <c r="I8"/>
    </row>
    <row r="9" spans="1:9" ht="76.5" customHeight="1" x14ac:dyDescent="0.2">
      <c r="B9" s="115" t="s">
        <v>44</v>
      </c>
      <c r="C9" s="115"/>
      <c r="D9" s="115"/>
      <c r="E9" s="115"/>
      <c r="F9" s="115"/>
      <c r="G9" s="76"/>
      <c r="H9" s="76"/>
      <c r="I9"/>
    </row>
    <row r="10" spans="1:9" ht="20.25" customHeight="1" x14ac:dyDescent="0.2">
      <c r="A10" s="6"/>
      <c r="B10" s="115" t="s">
        <v>45</v>
      </c>
      <c r="C10" s="115"/>
      <c r="D10" s="115"/>
      <c r="E10" s="115"/>
      <c r="F10" s="115"/>
      <c r="G10" s="76"/>
      <c r="H10" s="76"/>
      <c r="I10"/>
    </row>
    <row r="11" spans="1:9" ht="33.75" customHeight="1" x14ac:dyDescent="0.2">
      <c r="A11" s="6"/>
      <c r="B11" s="115" t="s">
        <v>46</v>
      </c>
      <c r="C11" s="115"/>
      <c r="D11" s="115"/>
      <c r="E11" s="115"/>
      <c r="F11" s="115"/>
      <c r="G11" s="76"/>
      <c r="H11" s="76"/>
      <c r="I11"/>
    </row>
    <row r="12" spans="1:9" ht="24" customHeight="1" thickBot="1" x14ac:dyDescent="0.3">
      <c r="A12" s="6"/>
      <c r="B12" s="46"/>
      <c r="C12" s="47"/>
      <c r="D12" s="47"/>
      <c r="E12" s="47"/>
      <c r="F12" s="47"/>
      <c r="G12" s="55"/>
      <c r="H12" s="55"/>
      <c r="I12" s="55"/>
    </row>
    <row r="13" spans="1:9" x14ac:dyDescent="0.2">
      <c r="A13" s="9"/>
      <c r="B13" s="10" t="s">
        <v>7</v>
      </c>
      <c r="C13" s="14" t="s">
        <v>5</v>
      </c>
      <c r="D13" s="17" t="s">
        <v>4</v>
      </c>
      <c r="E13" s="20" t="s">
        <v>9</v>
      </c>
      <c r="F13" s="22" t="s">
        <v>6</v>
      </c>
      <c r="G13" s="57"/>
      <c r="H13" s="7"/>
      <c r="I13" s="56"/>
    </row>
    <row r="14" spans="1:9" ht="13.5" thickBot="1" x14ac:dyDescent="0.25">
      <c r="A14" s="8"/>
      <c r="B14" s="11"/>
      <c r="C14" s="15"/>
      <c r="D14" s="18"/>
      <c r="E14" s="21"/>
      <c r="F14" s="23"/>
      <c r="G14" s="57"/>
      <c r="H14" s="57"/>
      <c r="I14" s="56"/>
    </row>
    <row r="15" spans="1:9" ht="28.5" x14ac:dyDescent="0.2">
      <c r="A15" s="27" t="s">
        <v>31</v>
      </c>
      <c r="B15" s="28" t="s">
        <v>17</v>
      </c>
      <c r="C15" s="29" t="s">
        <v>14</v>
      </c>
      <c r="D15" s="41">
        <v>1</v>
      </c>
      <c r="E15" s="83"/>
      <c r="F15" s="68">
        <f xml:space="preserve"> ROUND(D15*E15,2)</f>
        <v>0</v>
      </c>
      <c r="G15" s="58"/>
      <c r="H15" s="58"/>
      <c r="I15" s="58"/>
    </row>
    <row r="16" spans="1:9" ht="14.25" x14ac:dyDescent="0.2">
      <c r="A16" s="30" t="s">
        <v>32</v>
      </c>
      <c r="B16" s="73" t="s">
        <v>47</v>
      </c>
      <c r="C16" s="74" t="s">
        <v>14</v>
      </c>
      <c r="D16" s="42">
        <v>1</v>
      </c>
      <c r="E16" s="84"/>
      <c r="F16" s="33">
        <f t="shared" ref="F16:F36" si="0" xml:space="preserve"> ROUND(D16*E16,2)</f>
        <v>0</v>
      </c>
      <c r="G16" s="58"/>
      <c r="H16" s="58"/>
      <c r="I16" s="58"/>
    </row>
    <row r="17" spans="1:9" ht="71.25" x14ac:dyDescent="0.2">
      <c r="A17" s="30" t="s">
        <v>33</v>
      </c>
      <c r="B17" s="31" t="s">
        <v>16</v>
      </c>
      <c r="C17" s="32" t="s">
        <v>13</v>
      </c>
      <c r="D17" s="42">
        <v>1</v>
      </c>
      <c r="E17" s="84"/>
      <c r="F17" s="33">
        <f xml:space="preserve"> ROUND(D17*E17,2)</f>
        <v>0</v>
      </c>
      <c r="G17" s="58"/>
      <c r="H17" s="58"/>
      <c r="I17" s="58"/>
    </row>
    <row r="18" spans="1:9" ht="28.5" x14ac:dyDescent="0.2">
      <c r="A18" s="30" t="s">
        <v>34</v>
      </c>
      <c r="B18" s="73" t="s">
        <v>49</v>
      </c>
      <c r="C18" s="74" t="s">
        <v>15</v>
      </c>
      <c r="D18" s="42">
        <v>650</v>
      </c>
      <c r="E18" s="84"/>
      <c r="F18" s="33">
        <f t="shared" si="0"/>
        <v>0</v>
      </c>
      <c r="G18" s="58"/>
      <c r="H18" s="58"/>
      <c r="I18" s="58"/>
    </row>
    <row r="19" spans="1:9" ht="57" x14ac:dyDescent="0.2">
      <c r="A19" s="30" t="s">
        <v>1</v>
      </c>
      <c r="B19" s="31" t="s">
        <v>57</v>
      </c>
      <c r="C19" s="43" t="s">
        <v>15</v>
      </c>
      <c r="D19" s="42">
        <v>650</v>
      </c>
      <c r="E19" s="84"/>
      <c r="F19" s="33">
        <f t="shared" ref="F19" si="1" xml:space="preserve"> ROUND(D19*E19,2)</f>
        <v>0</v>
      </c>
      <c r="G19" s="58"/>
      <c r="H19" s="58"/>
      <c r="I19" s="58"/>
    </row>
    <row r="20" spans="1:9" ht="28.5" x14ac:dyDescent="0.2">
      <c r="A20" s="30" t="s">
        <v>36</v>
      </c>
      <c r="B20" s="73" t="s">
        <v>50</v>
      </c>
      <c r="C20" s="74" t="s">
        <v>14</v>
      </c>
      <c r="D20" s="42">
        <v>25</v>
      </c>
      <c r="E20" s="84"/>
      <c r="F20" s="33">
        <f t="shared" si="0"/>
        <v>0</v>
      </c>
      <c r="G20" s="58"/>
      <c r="H20" s="58"/>
      <c r="I20" s="58"/>
    </row>
    <row r="21" spans="1:9" ht="28.5" x14ac:dyDescent="0.2">
      <c r="A21" s="30" t="s">
        <v>8</v>
      </c>
      <c r="B21" s="31" t="s">
        <v>18</v>
      </c>
      <c r="C21" s="32" t="s">
        <v>19</v>
      </c>
      <c r="D21" s="42">
        <v>1000</v>
      </c>
      <c r="E21" s="84"/>
      <c r="F21" s="33">
        <f t="shared" si="0"/>
        <v>0</v>
      </c>
      <c r="G21" s="58"/>
      <c r="H21" s="58"/>
      <c r="I21" s="58"/>
    </row>
    <row r="22" spans="1:9" ht="47.25" customHeight="1" x14ac:dyDescent="0.2">
      <c r="A22" s="113" t="s">
        <v>10</v>
      </c>
      <c r="B22" s="112" t="s">
        <v>55</v>
      </c>
      <c r="C22" s="74" t="s">
        <v>19</v>
      </c>
      <c r="D22" s="42">
        <v>1600</v>
      </c>
      <c r="E22" s="84"/>
      <c r="F22" s="33">
        <f t="shared" si="0"/>
        <v>0</v>
      </c>
      <c r="G22" s="58"/>
      <c r="H22" s="58"/>
      <c r="I22" s="58"/>
    </row>
    <row r="23" spans="1:9" ht="48.75" customHeight="1" x14ac:dyDescent="0.2">
      <c r="A23" s="30" t="s">
        <v>11</v>
      </c>
      <c r="B23" s="31" t="s">
        <v>52</v>
      </c>
      <c r="C23" s="43" t="s">
        <v>20</v>
      </c>
      <c r="D23" s="42">
        <v>800</v>
      </c>
      <c r="E23" s="84"/>
      <c r="F23" s="33">
        <f t="shared" si="0"/>
        <v>0</v>
      </c>
      <c r="G23" s="58"/>
      <c r="H23" s="58"/>
      <c r="I23" s="58"/>
    </row>
    <row r="24" spans="1:9" ht="59.25" customHeight="1" x14ac:dyDescent="0.2">
      <c r="A24" s="30" t="s">
        <v>12</v>
      </c>
      <c r="B24" s="31" t="s">
        <v>56</v>
      </c>
      <c r="C24" s="43" t="s">
        <v>20</v>
      </c>
      <c r="D24" s="42">
        <v>200</v>
      </c>
      <c r="E24" s="84"/>
      <c r="F24" s="33">
        <f t="shared" si="0"/>
        <v>0</v>
      </c>
      <c r="G24" s="58"/>
      <c r="H24" s="58"/>
      <c r="I24" s="57"/>
    </row>
    <row r="25" spans="1:9" ht="32.25" customHeight="1" x14ac:dyDescent="0.2">
      <c r="A25" s="30" t="s">
        <v>23</v>
      </c>
      <c r="B25" s="73" t="s">
        <v>51</v>
      </c>
      <c r="C25" s="74" t="s">
        <v>19</v>
      </c>
      <c r="D25" s="42">
        <v>500</v>
      </c>
      <c r="E25" s="84"/>
      <c r="F25" s="33">
        <f t="shared" si="0"/>
        <v>0</v>
      </c>
      <c r="G25" s="58"/>
      <c r="H25" s="58"/>
      <c r="I25" s="58"/>
    </row>
    <row r="26" spans="1:9" ht="47.25" customHeight="1" x14ac:dyDescent="0.2">
      <c r="A26" s="35" t="s">
        <v>64</v>
      </c>
      <c r="B26" s="31" t="s">
        <v>63</v>
      </c>
      <c r="C26" s="43" t="s">
        <v>20</v>
      </c>
      <c r="D26" s="42">
        <v>15</v>
      </c>
      <c r="E26" s="84"/>
      <c r="F26" s="33">
        <f t="shared" si="0"/>
        <v>0</v>
      </c>
      <c r="G26" s="58"/>
      <c r="H26" s="58"/>
      <c r="I26" s="58"/>
    </row>
    <row r="27" spans="1:9" ht="28.5" x14ac:dyDescent="0.2">
      <c r="A27" s="35" t="s">
        <v>24</v>
      </c>
      <c r="B27" s="31" t="s">
        <v>21</v>
      </c>
      <c r="C27" s="32" t="s">
        <v>19</v>
      </c>
      <c r="D27" s="42">
        <v>1500</v>
      </c>
      <c r="E27" s="84"/>
      <c r="F27" s="33">
        <f t="shared" si="0"/>
        <v>0</v>
      </c>
      <c r="G27" s="58"/>
      <c r="H27" s="58"/>
      <c r="I27" s="58"/>
    </row>
    <row r="28" spans="1:9" ht="14.25" x14ac:dyDescent="0.2">
      <c r="A28" s="35" t="s">
        <v>25</v>
      </c>
      <c r="B28" s="44" t="s">
        <v>40</v>
      </c>
      <c r="C28" s="32" t="s">
        <v>19</v>
      </c>
      <c r="D28" s="42">
        <v>1500</v>
      </c>
      <c r="E28" s="84"/>
      <c r="F28" s="33">
        <f t="shared" si="0"/>
        <v>0</v>
      </c>
      <c r="G28" s="58"/>
      <c r="H28" s="58"/>
      <c r="I28" s="58"/>
    </row>
    <row r="29" spans="1:9" ht="28.5" x14ac:dyDescent="0.2">
      <c r="A29" s="34" t="s">
        <v>26</v>
      </c>
      <c r="B29" s="31" t="s">
        <v>22</v>
      </c>
      <c r="C29" s="32" t="s">
        <v>15</v>
      </c>
      <c r="D29" s="42">
        <v>5</v>
      </c>
      <c r="E29" s="84"/>
      <c r="F29" s="33">
        <f t="shared" si="0"/>
        <v>0</v>
      </c>
      <c r="G29" s="58"/>
      <c r="H29" s="58"/>
      <c r="I29" s="58"/>
    </row>
    <row r="30" spans="1:9" ht="31.5" customHeight="1" x14ac:dyDescent="0.2">
      <c r="A30" s="35" t="s">
        <v>27</v>
      </c>
      <c r="B30" s="73" t="s">
        <v>61</v>
      </c>
      <c r="C30" s="114" t="s">
        <v>15</v>
      </c>
      <c r="D30" s="42">
        <v>500</v>
      </c>
      <c r="E30" s="84"/>
      <c r="F30" s="33">
        <f t="shared" si="0"/>
        <v>0</v>
      </c>
      <c r="G30" s="58"/>
      <c r="H30" s="58"/>
      <c r="I30" s="58"/>
    </row>
    <row r="31" spans="1:9" ht="35.25" customHeight="1" x14ac:dyDescent="0.2">
      <c r="A31" s="35" t="s">
        <v>37</v>
      </c>
      <c r="B31" s="45" t="s">
        <v>62</v>
      </c>
      <c r="C31" s="43" t="s">
        <v>19</v>
      </c>
      <c r="D31" s="42">
        <v>2000</v>
      </c>
      <c r="E31" s="84"/>
      <c r="F31" s="33">
        <f t="shared" si="0"/>
        <v>0</v>
      </c>
      <c r="G31" s="58"/>
      <c r="H31" s="58"/>
      <c r="I31" s="58"/>
    </row>
    <row r="32" spans="1:9" ht="57" x14ac:dyDescent="0.2">
      <c r="A32" s="35" t="s">
        <v>38</v>
      </c>
      <c r="B32" s="44" t="s">
        <v>53</v>
      </c>
      <c r="C32" s="43" t="s">
        <v>20</v>
      </c>
      <c r="D32" s="42">
        <v>25</v>
      </c>
      <c r="E32" s="84"/>
      <c r="F32" s="24">
        <f t="shared" si="0"/>
        <v>0</v>
      </c>
      <c r="G32" s="58"/>
      <c r="H32" s="58"/>
      <c r="I32" s="58"/>
    </row>
    <row r="33" spans="1:9" ht="57" x14ac:dyDescent="0.2">
      <c r="A33" s="35" t="s">
        <v>65</v>
      </c>
      <c r="B33" s="31" t="s">
        <v>59</v>
      </c>
      <c r="C33" s="43" t="s">
        <v>35</v>
      </c>
      <c r="D33" s="42">
        <v>30</v>
      </c>
      <c r="E33" s="84"/>
      <c r="F33" s="69">
        <f t="shared" si="0"/>
        <v>0</v>
      </c>
      <c r="G33" s="58"/>
      <c r="H33" s="58"/>
      <c r="I33" s="58"/>
    </row>
    <row r="34" spans="1:9" ht="43.5" customHeight="1" x14ac:dyDescent="0.2">
      <c r="A34" s="35" t="s">
        <v>28</v>
      </c>
      <c r="B34" s="31" t="s">
        <v>48</v>
      </c>
      <c r="C34" s="43" t="s">
        <v>20</v>
      </c>
      <c r="D34" s="42">
        <v>100</v>
      </c>
      <c r="E34" s="84"/>
      <c r="F34" s="69">
        <f t="shared" si="0"/>
        <v>0</v>
      </c>
      <c r="G34" s="58"/>
      <c r="H34" s="58"/>
      <c r="I34" s="58"/>
    </row>
    <row r="35" spans="1:9" ht="46.5" customHeight="1" x14ac:dyDescent="0.2">
      <c r="A35" s="35" t="s">
        <v>66</v>
      </c>
      <c r="B35" s="73" t="s">
        <v>60</v>
      </c>
      <c r="C35" s="86" t="s">
        <v>20</v>
      </c>
      <c r="D35" s="42">
        <v>400</v>
      </c>
      <c r="E35" s="84"/>
      <c r="F35" s="69">
        <f t="shared" si="0"/>
        <v>0</v>
      </c>
      <c r="G35" s="60"/>
      <c r="H35" s="60"/>
      <c r="I35" s="58"/>
    </row>
    <row r="36" spans="1:9" ht="46.5" customHeight="1" x14ac:dyDescent="0.2">
      <c r="A36" s="35" t="s">
        <v>67</v>
      </c>
      <c r="B36" s="73" t="s">
        <v>54</v>
      </c>
      <c r="C36" s="86" t="s">
        <v>20</v>
      </c>
      <c r="D36" s="42">
        <v>600</v>
      </c>
      <c r="E36" s="84"/>
      <c r="F36" s="69">
        <f t="shared" si="0"/>
        <v>0</v>
      </c>
      <c r="G36" s="58"/>
      <c r="H36" s="58"/>
      <c r="I36" s="58"/>
    </row>
    <row r="37" spans="1:9" ht="15" thickBot="1" x14ac:dyDescent="0.25">
      <c r="A37" s="50" t="s">
        <v>29</v>
      </c>
      <c r="B37" s="31" t="s">
        <v>39</v>
      </c>
      <c r="C37" s="32"/>
      <c r="D37" s="42"/>
      <c r="E37" s="85"/>
      <c r="F37" s="33">
        <f>ROUND(SUM(F15:F36),2)*0.1</f>
        <v>0</v>
      </c>
      <c r="G37" s="7"/>
      <c r="H37" s="7"/>
      <c r="I37" s="7"/>
    </row>
    <row r="38" spans="1:9" ht="14.25" thickTop="1" thickBot="1" x14ac:dyDescent="0.25">
      <c r="A38" s="40"/>
      <c r="B38" s="36" t="s">
        <v>2</v>
      </c>
      <c r="C38" s="37"/>
      <c r="D38" s="38"/>
      <c r="E38" s="66"/>
      <c r="F38" s="70">
        <f>ROUND(SUM(F15:F37),2)</f>
        <v>0</v>
      </c>
    </row>
    <row r="39" spans="1:9" ht="20.25" customHeight="1" thickTop="1" thickBot="1" x14ac:dyDescent="0.25">
      <c r="A39" s="39"/>
      <c r="B39" s="12" t="s">
        <v>3</v>
      </c>
      <c r="C39" s="16"/>
      <c r="D39" s="19"/>
      <c r="E39" s="65"/>
      <c r="F39" s="25">
        <f>ROUND(F38*0.22,2)</f>
        <v>0</v>
      </c>
    </row>
    <row r="40" spans="1:9" ht="14.25" thickTop="1" thickBot="1" x14ac:dyDescent="0.25">
      <c r="A40" s="39"/>
      <c r="B40" s="13" t="s">
        <v>0</v>
      </c>
      <c r="C40" s="26"/>
      <c r="D40" s="67"/>
      <c r="E40" s="71"/>
      <c r="F40" s="72">
        <f>ROUND(SUM(F38+F39),2)</f>
        <v>0</v>
      </c>
    </row>
    <row r="41" spans="1:9" ht="13.5" thickTop="1" x14ac:dyDescent="0.2">
      <c r="B41" s="7"/>
      <c r="C41" s="7"/>
      <c r="D41" s="52"/>
      <c r="E41" s="7"/>
      <c r="F41" s="53"/>
    </row>
    <row r="42" spans="1:9" x14ac:dyDescent="0.2">
      <c r="F42" s="54"/>
    </row>
    <row r="43" spans="1:9" ht="15" x14ac:dyDescent="0.25">
      <c r="B43" s="75"/>
      <c r="F43" s="54"/>
    </row>
    <row r="44" spans="1:9" x14ac:dyDescent="0.2">
      <c r="A44" s="89"/>
      <c r="B44" s="7"/>
      <c r="C44" s="7"/>
      <c r="D44" s="52"/>
      <c r="E44" s="7"/>
      <c r="F44" s="7"/>
    </row>
    <row r="45" spans="1:9" x14ac:dyDescent="0.2">
      <c r="A45" s="89"/>
      <c r="B45" s="90"/>
      <c r="C45" s="91"/>
      <c r="D45" s="56"/>
      <c r="E45" s="57"/>
      <c r="F45" s="56"/>
    </row>
    <row r="46" spans="1:9" x14ac:dyDescent="0.2">
      <c r="A46" s="92"/>
      <c r="B46" s="90"/>
      <c r="C46" s="91"/>
      <c r="D46" s="56"/>
      <c r="E46" s="57"/>
      <c r="F46" s="56"/>
    </row>
    <row r="47" spans="1:9" ht="14.25" x14ac:dyDescent="0.2">
      <c r="A47" s="92"/>
      <c r="B47" s="4"/>
      <c r="C47" s="93"/>
      <c r="D47" s="58"/>
      <c r="E47" s="60"/>
      <c r="F47" s="58"/>
    </row>
    <row r="48" spans="1:9" ht="14.25" x14ac:dyDescent="0.2">
      <c r="A48" s="92"/>
      <c r="B48" s="94"/>
      <c r="C48" s="95"/>
      <c r="D48" s="58"/>
      <c r="E48" s="60"/>
      <c r="F48" s="58"/>
    </row>
    <row r="49" spans="1:6" ht="14.25" x14ac:dyDescent="0.2">
      <c r="A49" s="92"/>
      <c r="B49" s="4"/>
      <c r="C49" s="93"/>
      <c r="D49" s="96"/>
      <c r="E49" s="60"/>
      <c r="F49" s="58"/>
    </row>
    <row r="50" spans="1:6" ht="14.25" x14ac:dyDescent="0.2">
      <c r="A50" s="92"/>
      <c r="B50" s="4"/>
      <c r="C50" s="93"/>
      <c r="D50" s="58"/>
      <c r="E50" s="60"/>
      <c r="F50" s="58"/>
    </row>
    <row r="51" spans="1:6" ht="14.25" x14ac:dyDescent="0.2">
      <c r="A51" s="92"/>
      <c r="B51" s="4"/>
      <c r="C51" s="93"/>
      <c r="D51" s="58"/>
      <c r="E51" s="60"/>
      <c r="F51" s="58"/>
    </row>
    <row r="52" spans="1:6" ht="14.25" x14ac:dyDescent="0.2">
      <c r="A52" s="92"/>
      <c r="B52" s="4"/>
      <c r="C52" s="93"/>
      <c r="D52" s="58"/>
      <c r="E52" s="60"/>
      <c r="F52" s="58"/>
    </row>
    <row r="53" spans="1:6" ht="14.25" x14ac:dyDescent="0.2">
      <c r="A53" s="92"/>
      <c r="B53" s="4"/>
      <c r="C53" s="93"/>
      <c r="D53" s="58"/>
      <c r="E53" s="60"/>
      <c r="F53" s="58"/>
    </row>
    <row r="54" spans="1:6" ht="14.25" x14ac:dyDescent="0.2">
      <c r="A54" s="97"/>
      <c r="B54" s="4"/>
      <c r="C54" s="93"/>
      <c r="D54" s="58"/>
      <c r="E54" s="60"/>
      <c r="F54" s="58"/>
    </row>
    <row r="55" spans="1:6" ht="14.25" x14ac:dyDescent="0.2">
      <c r="A55" s="97"/>
      <c r="B55" s="98"/>
      <c r="C55" s="93"/>
      <c r="D55" s="58"/>
      <c r="E55" s="60"/>
      <c r="F55" s="58"/>
    </row>
    <row r="56" spans="1:6" ht="14.25" x14ac:dyDescent="0.2">
      <c r="A56" s="97"/>
      <c r="B56" s="4"/>
      <c r="C56" s="93"/>
      <c r="D56" s="58"/>
      <c r="E56" s="60"/>
      <c r="F56" s="58"/>
    </row>
    <row r="57" spans="1:6" ht="14.25" x14ac:dyDescent="0.2">
      <c r="A57" s="97"/>
      <c r="B57" s="4"/>
      <c r="C57" s="93"/>
      <c r="D57" s="58"/>
      <c r="E57" s="60"/>
      <c r="F57" s="58"/>
    </row>
    <row r="58" spans="1:6" ht="14.25" x14ac:dyDescent="0.2">
      <c r="A58" s="97"/>
      <c r="B58" s="4"/>
      <c r="C58" s="93"/>
      <c r="D58" s="58"/>
      <c r="E58" s="60"/>
      <c r="F58" s="58"/>
    </row>
    <row r="59" spans="1:6" ht="14.25" x14ac:dyDescent="0.2">
      <c r="A59" s="97"/>
      <c r="B59" s="4"/>
      <c r="C59" s="93"/>
      <c r="D59" s="58"/>
      <c r="E59" s="60"/>
      <c r="F59" s="58"/>
    </row>
    <row r="60" spans="1:6" ht="14.25" x14ac:dyDescent="0.2">
      <c r="A60" s="97"/>
      <c r="B60" s="4"/>
      <c r="C60" s="93"/>
      <c r="D60" s="58"/>
      <c r="E60" s="60"/>
      <c r="F60" s="58"/>
    </row>
    <row r="61" spans="1:6" ht="232.5" customHeight="1" x14ac:dyDescent="0.2">
      <c r="A61" s="97"/>
      <c r="B61" s="4"/>
      <c r="C61" s="93"/>
      <c r="D61" s="58"/>
      <c r="E61" s="60"/>
      <c r="F61" s="58"/>
    </row>
    <row r="62" spans="1:6" ht="14.25" x14ac:dyDescent="0.2">
      <c r="A62" s="97"/>
      <c r="B62" s="4"/>
      <c r="C62" s="93"/>
      <c r="D62" s="58"/>
      <c r="E62" s="60"/>
      <c r="F62" s="58"/>
    </row>
    <row r="63" spans="1:6" ht="14.25" x14ac:dyDescent="0.2">
      <c r="A63" s="97"/>
      <c r="B63" s="4"/>
      <c r="C63" s="93"/>
      <c r="D63" s="58"/>
      <c r="E63" s="60"/>
      <c r="F63" s="58"/>
    </row>
    <row r="64" spans="1:6" ht="14.25" x14ac:dyDescent="0.2">
      <c r="A64" s="97"/>
      <c r="B64" s="94"/>
      <c r="C64" s="95"/>
      <c r="D64" s="58"/>
      <c r="E64" s="60"/>
      <c r="F64" s="58"/>
    </row>
    <row r="65" spans="1:6" ht="14.25" x14ac:dyDescent="0.2">
      <c r="A65" s="97"/>
      <c r="B65" s="99"/>
      <c r="C65" s="93"/>
      <c r="D65" s="58"/>
      <c r="E65" s="60"/>
      <c r="F65" s="58"/>
    </row>
    <row r="66" spans="1:6" ht="14.25" x14ac:dyDescent="0.2">
      <c r="A66" s="97"/>
      <c r="B66" s="4"/>
      <c r="C66" s="93"/>
      <c r="D66" s="58"/>
      <c r="E66" s="60"/>
      <c r="F66" s="58"/>
    </row>
    <row r="67" spans="1:6" ht="14.25" x14ac:dyDescent="0.2">
      <c r="A67" s="97"/>
      <c r="B67" s="98"/>
      <c r="C67" s="93"/>
      <c r="D67" s="58"/>
      <c r="E67" s="60"/>
      <c r="F67" s="58"/>
    </row>
    <row r="68" spans="1:6" ht="14.25" x14ac:dyDescent="0.2">
      <c r="A68" s="97"/>
      <c r="B68" s="98"/>
      <c r="C68" s="93"/>
      <c r="D68" s="58"/>
      <c r="E68" s="60"/>
      <c r="F68" s="58"/>
    </row>
    <row r="69" spans="1:6" ht="14.25" x14ac:dyDescent="0.2">
      <c r="A69" s="97"/>
      <c r="B69" s="4"/>
      <c r="C69" s="93"/>
      <c r="D69" s="58"/>
      <c r="E69" s="60"/>
      <c r="F69" s="58"/>
    </row>
    <row r="70" spans="1:6" ht="14.25" x14ac:dyDescent="0.2">
      <c r="A70" s="97"/>
      <c r="B70" s="4"/>
      <c r="C70" s="93"/>
      <c r="D70" s="58"/>
      <c r="E70" s="60"/>
      <c r="F70" s="58"/>
    </row>
    <row r="71" spans="1:6" ht="14.25" x14ac:dyDescent="0.2">
      <c r="A71" s="97"/>
      <c r="B71" s="4"/>
      <c r="C71" s="93"/>
      <c r="D71" s="58"/>
      <c r="E71" s="60"/>
      <c r="F71" s="58"/>
    </row>
    <row r="72" spans="1:6" ht="14.25" x14ac:dyDescent="0.2">
      <c r="A72" s="97"/>
      <c r="B72" s="4"/>
      <c r="C72" s="93"/>
      <c r="D72" s="58"/>
      <c r="E72" s="60"/>
      <c r="F72" s="58"/>
    </row>
    <row r="73" spans="1:6" ht="14.25" x14ac:dyDescent="0.2">
      <c r="A73" s="97"/>
      <c r="B73" s="4"/>
      <c r="C73" s="93"/>
      <c r="D73" s="58"/>
      <c r="E73" s="60"/>
      <c r="F73" s="58"/>
    </row>
    <row r="74" spans="1:6" ht="14.25" x14ac:dyDescent="0.2">
      <c r="A74" s="97"/>
      <c r="B74" s="4"/>
      <c r="C74" s="93"/>
      <c r="D74" s="58"/>
      <c r="E74" s="60"/>
      <c r="F74" s="58"/>
    </row>
    <row r="75" spans="1:6" ht="14.25" x14ac:dyDescent="0.2">
      <c r="A75" s="100"/>
      <c r="B75" s="4"/>
      <c r="C75" s="93"/>
      <c r="D75" s="58"/>
      <c r="E75" s="60"/>
      <c r="F75" s="58"/>
    </row>
    <row r="76" spans="1:6" ht="14.25" x14ac:dyDescent="0.2">
      <c r="A76" s="101"/>
      <c r="B76" s="4"/>
      <c r="C76" s="93"/>
      <c r="D76" s="58"/>
      <c r="E76" s="60"/>
      <c r="F76" s="58"/>
    </row>
    <row r="77" spans="1:6" ht="14.25" x14ac:dyDescent="0.2">
      <c r="A77" s="97"/>
      <c r="B77" s="4"/>
      <c r="C77" s="93"/>
      <c r="D77" s="58"/>
      <c r="E77" s="60"/>
      <c r="F77" s="58"/>
    </row>
    <row r="78" spans="1:6" ht="14.25" x14ac:dyDescent="0.2">
      <c r="A78" s="97"/>
      <c r="B78" s="59"/>
      <c r="C78" s="102"/>
      <c r="D78" s="103"/>
      <c r="E78" s="60"/>
      <c r="F78" s="58"/>
    </row>
    <row r="79" spans="1:6" ht="14.25" x14ac:dyDescent="0.2">
      <c r="A79" s="97"/>
      <c r="B79" s="4"/>
      <c r="C79" s="93"/>
      <c r="D79" s="58"/>
      <c r="E79" s="60"/>
      <c r="F79" s="58"/>
    </row>
    <row r="80" spans="1:6" ht="14.25" x14ac:dyDescent="0.2">
      <c r="A80" s="97"/>
      <c r="B80" s="4"/>
      <c r="C80" s="93"/>
      <c r="D80" s="58"/>
      <c r="E80" s="60"/>
      <c r="F80" s="58"/>
    </row>
    <row r="81" spans="1:8" ht="14.25" x14ac:dyDescent="0.2">
      <c r="A81" s="100"/>
      <c r="B81" s="4"/>
      <c r="C81" s="93"/>
      <c r="D81" s="58"/>
      <c r="E81" s="60"/>
      <c r="F81" s="58"/>
      <c r="H81" s="80"/>
    </row>
    <row r="82" spans="1:8" ht="14.25" x14ac:dyDescent="0.2">
      <c r="A82" s="100"/>
      <c r="B82" s="59"/>
      <c r="C82" s="104"/>
      <c r="D82" s="105"/>
      <c r="E82" s="60"/>
      <c r="F82" s="58"/>
    </row>
    <row r="83" spans="1:8" ht="14.25" x14ac:dyDescent="0.2">
      <c r="A83" s="100"/>
      <c r="B83" s="94"/>
      <c r="C83" s="95"/>
      <c r="D83" s="105"/>
      <c r="E83" s="60"/>
      <c r="F83" s="58"/>
    </row>
    <row r="84" spans="1:8" ht="14.25" x14ac:dyDescent="0.2">
      <c r="A84" s="100"/>
      <c r="B84" s="94"/>
      <c r="C84" s="95"/>
      <c r="D84" s="105"/>
      <c r="E84" s="60"/>
      <c r="F84" s="58"/>
    </row>
    <row r="85" spans="1:8" ht="14.25" x14ac:dyDescent="0.2">
      <c r="A85" s="100"/>
      <c r="B85" s="4"/>
      <c r="C85" s="93"/>
      <c r="D85" s="58"/>
      <c r="E85" s="60"/>
      <c r="F85" s="58"/>
    </row>
    <row r="86" spans="1:8" ht="14.25" x14ac:dyDescent="0.2">
      <c r="A86" s="100"/>
      <c r="B86" s="4"/>
      <c r="C86" s="93"/>
      <c r="D86" s="58"/>
      <c r="E86" s="62"/>
      <c r="F86" s="58"/>
    </row>
    <row r="87" spans="1:8" ht="14.25" x14ac:dyDescent="0.2">
      <c r="A87" s="106"/>
      <c r="B87" s="4"/>
      <c r="C87" s="93"/>
      <c r="D87" s="61"/>
      <c r="E87" s="62"/>
      <c r="F87" s="58"/>
    </row>
    <row r="88" spans="1:8" x14ac:dyDescent="0.2">
      <c r="A88" s="106"/>
      <c r="B88" s="107"/>
      <c r="C88" s="63"/>
      <c r="D88" s="62"/>
      <c r="E88" s="62"/>
      <c r="F88" s="58"/>
    </row>
    <row r="89" spans="1:8" x14ac:dyDescent="0.2">
      <c r="A89" s="106"/>
      <c r="B89" s="7"/>
      <c r="C89" s="7"/>
      <c r="D89" s="63"/>
      <c r="E89" s="63"/>
      <c r="F89" s="58"/>
    </row>
    <row r="90" spans="1:8" x14ac:dyDescent="0.2">
      <c r="A90" s="106"/>
      <c r="B90" s="64"/>
      <c r="C90" s="64"/>
      <c r="D90" s="108"/>
      <c r="E90" s="64"/>
      <c r="F90" s="58"/>
    </row>
    <row r="91" spans="1:8" x14ac:dyDescent="0.2">
      <c r="A91" s="106"/>
      <c r="B91" s="7"/>
      <c r="C91" s="7"/>
      <c r="D91" s="52"/>
      <c r="E91" s="7"/>
      <c r="F91" s="7"/>
    </row>
    <row r="92" spans="1:8" x14ac:dyDescent="0.2">
      <c r="A92" s="106"/>
      <c r="B92" s="7"/>
      <c r="C92" s="7"/>
      <c r="D92" s="52"/>
      <c r="E92" s="7"/>
      <c r="F92" s="7"/>
    </row>
    <row r="93" spans="1:8" ht="15" x14ac:dyDescent="0.25">
      <c r="A93" s="106"/>
      <c r="B93" s="109"/>
      <c r="C93" s="7"/>
      <c r="D93" s="52"/>
      <c r="E93" s="7"/>
      <c r="F93" s="7"/>
    </row>
    <row r="94" spans="1:8" x14ac:dyDescent="0.2">
      <c r="A94" s="89"/>
      <c r="B94" s="7"/>
      <c r="C94" s="7"/>
      <c r="D94" s="52"/>
      <c r="E94" s="7"/>
      <c r="F94" s="7"/>
    </row>
    <row r="95" spans="1:8" x14ac:dyDescent="0.2">
      <c r="A95" s="89"/>
      <c r="B95" s="90"/>
      <c r="C95" s="91"/>
      <c r="D95" s="56"/>
      <c r="E95" s="57"/>
      <c r="F95" s="56"/>
    </row>
    <row r="96" spans="1:8" x14ac:dyDescent="0.2">
      <c r="A96" s="92"/>
      <c r="B96" s="90"/>
      <c r="C96" s="91"/>
      <c r="D96" s="56"/>
      <c r="E96" s="57"/>
      <c r="F96" s="56"/>
    </row>
    <row r="97" spans="1:6" ht="14.25" x14ac:dyDescent="0.2">
      <c r="A97" s="92"/>
      <c r="B97" s="4"/>
      <c r="C97" s="93"/>
      <c r="D97" s="58"/>
      <c r="E97" s="60"/>
      <c r="F97" s="58"/>
    </row>
    <row r="98" spans="1:6" ht="14.25" x14ac:dyDescent="0.2">
      <c r="A98" s="92"/>
      <c r="B98" s="94"/>
      <c r="C98" s="95"/>
      <c r="D98" s="58"/>
      <c r="E98" s="60"/>
      <c r="F98" s="58"/>
    </row>
    <row r="99" spans="1:6" ht="14.25" x14ac:dyDescent="0.2">
      <c r="A99" s="92"/>
      <c r="B99" s="4"/>
      <c r="C99" s="93"/>
      <c r="D99" s="96"/>
      <c r="E99" s="60"/>
      <c r="F99" s="58"/>
    </row>
    <row r="100" spans="1:6" ht="14.25" x14ac:dyDescent="0.2">
      <c r="A100" s="92"/>
      <c r="B100" s="4"/>
      <c r="C100" s="93"/>
      <c r="D100" s="58"/>
      <c r="E100" s="60"/>
      <c r="F100" s="58"/>
    </row>
    <row r="101" spans="1:6" ht="14.25" x14ac:dyDescent="0.2">
      <c r="A101" s="92"/>
      <c r="B101" s="4"/>
      <c r="C101" s="93"/>
      <c r="D101" s="58"/>
      <c r="E101" s="60"/>
      <c r="F101" s="58"/>
    </row>
    <row r="102" spans="1:6" ht="14.25" x14ac:dyDescent="0.2">
      <c r="A102" s="92"/>
      <c r="B102" s="4"/>
      <c r="C102" s="93"/>
      <c r="D102" s="58"/>
      <c r="E102" s="60"/>
      <c r="F102" s="58"/>
    </row>
    <row r="103" spans="1:6" ht="14.25" x14ac:dyDescent="0.2">
      <c r="A103" s="97"/>
      <c r="B103" s="4"/>
      <c r="C103" s="93"/>
      <c r="D103" s="58"/>
      <c r="E103" s="60"/>
      <c r="F103" s="58"/>
    </row>
    <row r="104" spans="1:6" ht="14.25" x14ac:dyDescent="0.2">
      <c r="A104" s="97"/>
      <c r="B104" s="98"/>
      <c r="C104" s="93"/>
      <c r="D104" s="58"/>
      <c r="E104" s="60"/>
      <c r="F104" s="58"/>
    </row>
    <row r="105" spans="1:6" ht="14.25" x14ac:dyDescent="0.2">
      <c r="A105" s="97"/>
      <c r="B105" s="4"/>
      <c r="C105" s="93"/>
      <c r="D105" s="58"/>
      <c r="E105" s="60"/>
      <c r="F105" s="58"/>
    </row>
    <row r="106" spans="1:6" ht="14.25" x14ac:dyDescent="0.2">
      <c r="A106" s="97"/>
      <c r="B106" s="4"/>
      <c r="C106" s="93"/>
      <c r="D106" s="58"/>
      <c r="E106" s="60"/>
      <c r="F106" s="58"/>
    </row>
    <row r="107" spans="1:6" ht="14.25" x14ac:dyDescent="0.2">
      <c r="A107" s="97"/>
      <c r="B107" s="4"/>
      <c r="C107" s="93"/>
      <c r="D107" s="58"/>
      <c r="E107" s="60"/>
      <c r="F107" s="58"/>
    </row>
    <row r="108" spans="1:6" ht="14.25" x14ac:dyDescent="0.2">
      <c r="A108" s="97"/>
      <c r="B108" s="4"/>
      <c r="C108" s="93"/>
      <c r="D108" s="58"/>
      <c r="E108" s="60"/>
      <c r="F108" s="58"/>
    </row>
    <row r="109" spans="1:6" ht="234" customHeight="1" x14ac:dyDescent="0.2">
      <c r="A109" s="97"/>
      <c r="B109" s="4"/>
      <c r="C109" s="93"/>
      <c r="D109" s="58"/>
      <c r="E109" s="60"/>
      <c r="F109" s="58"/>
    </row>
    <row r="110" spans="1:6" ht="14.25" x14ac:dyDescent="0.2">
      <c r="A110" s="97"/>
      <c r="B110" s="4"/>
      <c r="C110" s="93"/>
      <c r="D110" s="58"/>
      <c r="E110" s="60"/>
      <c r="F110" s="58"/>
    </row>
    <row r="111" spans="1:6" ht="14.25" x14ac:dyDescent="0.2">
      <c r="A111" s="97"/>
      <c r="B111" s="4"/>
      <c r="C111" s="93"/>
      <c r="D111" s="58"/>
      <c r="E111" s="60"/>
      <c r="F111" s="58"/>
    </row>
    <row r="112" spans="1:6" ht="14.25" x14ac:dyDescent="0.2">
      <c r="A112" s="97"/>
      <c r="B112" s="4"/>
      <c r="C112" s="93"/>
      <c r="D112" s="58"/>
      <c r="E112" s="60"/>
      <c r="F112" s="58"/>
    </row>
    <row r="113" spans="1:9" ht="14.25" x14ac:dyDescent="0.2">
      <c r="A113" s="97"/>
      <c r="B113" s="99"/>
      <c r="C113" s="93"/>
      <c r="D113" s="58"/>
      <c r="E113" s="60"/>
      <c r="F113" s="58"/>
    </row>
    <row r="114" spans="1:9" ht="14.25" x14ac:dyDescent="0.2">
      <c r="A114" s="97"/>
      <c r="B114" s="4"/>
      <c r="C114" s="93"/>
      <c r="D114" s="58"/>
      <c r="E114" s="60"/>
      <c r="F114" s="58"/>
    </row>
    <row r="115" spans="1:9" ht="14.25" x14ac:dyDescent="0.2">
      <c r="A115" s="97"/>
      <c r="B115" s="98"/>
      <c r="C115" s="93"/>
      <c r="D115" s="58"/>
      <c r="E115" s="60"/>
      <c r="F115" s="58"/>
    </row>
    <row r="116" spans="1:9" ht="14.25" x14ac:dyDescent="0.2">
      <c r="A116" s="97"/>
      <c r="B116" s="98"/>
      <c r="C116" s="93"/>
      <c r="D116" s="58"/>
      <c r="E116" s="60"/>
      <c r="F116" s="58"/>
    </row>
    <row r="117" spans="1:9" ht="14.25" x14ac:dyDescent="0.2">
      <c r="A117" s="97"/>
      <c r="B117" s="4"/>
      <c r="C117" s="93"/>
      <c r="D117" s="58"/>
      <c r="E117" s="60"/>
      <c r="F117" s="58"/>
    </row>
    <row r="118" spans="1:9" ht="14.25" x14ac:dyDescent="0.2">
      <c r="A118" s="97"/>
      <c r="B118" s="4"/>
      <c r="C118" s="93"/>
      <c r="D118" s="58"/>
      <c r="E118" s="60"/>
      <c r="F118" s="58"/>
    </row>
    <row r="119" spans="1:9" ht="14.25" x14ac:dyDescent="0.2">
      <c r="A119" s="97"/>
      <c r="B119" s="4"/>
      <c r="C119" s="93"/>
      <c r="D119" s="58"/>
      <c r="E119" s="60"/>
      <c r="F119" s="58"/>
    </row>
    <row r="120" spans="1:9" ht="14.25" x14ac:dyDescent="0.2">
      <c r="A120" s="97"/>
      <c r="B120" s="4"/>
      <c r="C120" s="93"/>
      <c r="D120" s="58"/>
      <c r="E120" s="60"/>
      <c r="F120" s="58"/>
    </row>
    <row r="121" spans="1:9" ht="14.25" x14ac:dyDescent="0.2">
      <c r="A121" s="97"/>
      <c r="B121" s="4"/>
      <c r="C121" s="93"/>
      <c r="D121" s="58"/>
      <c r="E121" s="60"/>
      <c r="F121" s="58"/>
    </row>
    <row r="122" spans="1:9" ht="14.25" x14ac:dyDescent="0.2">
      <c r="A122" s="97"/>
      <c r="B122" s="4"/>
      <c r="C122" s="93"/>
      <c r="D122" s="58"/>
      <c r="E122" s="60"/>
      <c r="F122" s="58"/>
      <c r="I122" s="82"/>
    </row>
    <row r="123" spans="1:9" ht="14.25" x14ac:dyDescent="0.2">
      <c r="A123" s="97"/>
      <c r="B123" s="4"/>
      <c r="C123" s="93"/>
      <c r="D123" s="58"/>
      <c r="E123" s="60"/>
      <c r="F123" s="58"/>
    </row>
    <row r="124" spans="1:9" ht="14.25" x14ac:dyDescent="0.2">
      <c r="A124" s="97"/>
      <c r="B124" s="4"/>
      <c r="C124" s="93"/>
      <c r="D124" s="58"/>
      <c r="E124" s="60"/>
      <c r="F124" s="58"/>
    </row>
    <row r="125" spans="1:9" ht="14.25" x14ac:dyDescent="0.2">
      <c r="A125" s="97"/>
      <c r="B125" s="4"/>
      <c r="C125" s="93"/>
      <c r="D125" s="58"/>
      <c r="E125" s="60"/>
      <c r="F125" s="58"/>
    </row>
    <row r="126" spans="1:9" ht="14.25" x14ac:dyDescent="0.2">
      <c r="A126" s="97"/>
      <c r="B126" s="59"/>
      <c r="C126" s="102"/>
      <c r="D126" s="103"/>
      <c r="E126" s="60"/>
      <c r="F126" s="58"/>
    </row>
    <row r="127" spans="1:9" ht="14.25" x14ac:dyDescent="0.2">
      <c r="A127" s="97"/>
      <c r="B127" s="4"/>
      <c r="C127" s="93"/>
      <c r="D127" s="58"/>
      <c r="E127" s="60"/>
      <c r="F127" s="58"/>
    </row>
    <row r="128" spans="1:9" ht="14.25" x14ac:dyDescent="0.2">
      <c r="A128" s="100"/>
      <c r="B128" s="4"/>
      <c r="C128" s="93"/>
      <c r="D128" s="58"/>
      <c r="E128" s="60"/>
      <c r="F128" s="58"/>
    </row>
    <row r="129" spans="1:6" ht="14.25" x14ac:dyDescent="0.2">
      <c r="A129" s="100"/>
      <c r="B129" s="4"/>
      <c r="C129" s="110"/>
      <c r="D129" s="110"/>
      <c r="E129" s="111"/>
      <c r="F129" s="58"/>
    </row>
    <row r="130" spans="1:6" ht="14.25" x14ac:dyDescent="0.2">
      <c r="A130" s="100"/>
      <c r="B130" s="4"/>
      <c r="C130" s="93"/>
      <c r="D130" s="58"/>
      <c r="E130" s="60"/>
      <c r="F130" s="58"/>
    </row>
    <row r="131" spans="1:6" ht="14.25" x14ac:dyDescent="0.2">
      <c r="A131" s="100"/>
      <c r="B131" s="4"/>
      <c r="C131" s="93"/>
      <c r="D131" s="58"/>
      <c r="E131" s="62"/>
      <c r="F131" s="58"/>
    </row>
    <row r="132" spans="1:6" ht="14.25" x14ac:dyDescent="0.2">
      <c r="A132" s="106"/>
      <c r="B132" s="4"/>
      <c r="C132" s="93"/>
      <c r="D132" s="61"/>
      <c r="E132" s="62"/>
      <c r="F132" s="58"/>
    </row>
    <row r="133" spans="1:6" x14ac:dyDescent="0.2">
      <c r="A133" s="106"/>
      <c r="B133" s="107"/>
      <c r="C133" s="63"/>
      <c r="D133" s="62"/>
      <c r="E133" s="62"/>
      <c r="F133" s="58"/>
    </row>
    <row r="134" spans="1:6" x14ac:dyDescent="0.2">
      <c r="A134" s="106"/>
      <c r="B134" s="7"/>
      <c r="C134" s="7"/>
      <c r="D134" s="63"/>
      <c r="E134" s="63"/>
      <c r="F134" s="58"/>
    </row>
    <row r="135" spans="1:6" x14ac:dyDescent="0.2">
      <c r="A135" s="106"/>
      <c r="B135" s="64"/>
      <c r="C135" s="64"/>
      <c r="D135" s="108"/>
      <c r="E135" s="64"/>
      <c r="F135" s="58"/>
    </row>
    <row r="144" spans="1:6" x14ac:dyDescent="0.2">
      <c r="B144" s="81"/>
    </row>
    <row r="146" spans="2:6" x14ac:dyDescent="0.2">
      <c r="B146" s="64"/>
      <c r="C146" s="7"/>
      <c r="D146" s="52"/>
      <c r="E146" s="7"/>
      <c r="F146" s="58"/>
    </row>
    <row r="147" spans="2:6" x14ac:dyDescent="0.2">
      <c r="B147" s="7"/>
      <c r="C147" s="7"/>
      <c r="D147" s="52"/>
      <c r="E147" s="7"/>
      <c r="F147" s="7"/>
    </row>
    <row r="148" spans="2:6" x14ac:dyDescent="0.2">
      <c r="B148" s="64"/>
      <c r="C148" s="7"/>
      <c r="D148" s="52"/>
      <c r="E148" s="7"/>
      <c r="F148" s="58"/>
    </row>
    <row r="149" spans="2:6" x14ac:dyDescent="0.2">
      <c r="B149" s="7"/>
      <c r="C149" s="7"/>
      <c r="D149" s="52"/>
      <c r="E149" s="7"/>
      <c r="F149" s="7"/>
    </row>
    <row r="150" spans="2:6" x14ac:dyDescent="0.2">
      <c r="B150" s="64"/>
      <c r="C150" s="7"/>
      <c r="D150" s="52"/>
      <c r="E150" s="7"/>
      <c r="F150" s="58"/>
    </row>
    <row r="151" spans="2:6" x14ac:dyDescent="0.2">
      <c r="B151" s="7"/>
      <c r="C151" s="7"/>
      <c r="D151" s="52"/>
      <c r="E151" s="7"/>
      <c r="F151" s="7"/>
    </row>
    <row r="152" spans="2:6" ht="15" x14ac:dyDescent="0.25">
      <c r="B152" s="87"/>
      <c r="C152" s="7"/>
      <c r="D152" s="52"/>
      <c r="E152" s="7"/>
      <c r="F152" s="88"/>
    </row>
  </sheetData>
  <sheetProtection selectLockedCells="1"/>
  <mergeCells count="7">
    <mergeCell ref="B10:F10"/>
    <mergeCell ref="B11:F11"/>
    <mergeCell ref="B2:F3"/>
    <mergeCell ref="B6:F6"/>
    <mergeCell ref="B7:F7"/>
    <mergeCell ref="B8:F8"/>
    <mergeCell ref="B9:F9"/>
  </mergeCells>
  <dataValidations count="3">
    <dataValidation type="custom" allowBlank="1" showInputMessage="1" showErrorMessage="1" errorTitle="preverite vnos" error="Cena/e.m je po Navodilih 4.1.4 potrebno vnesti na dve decimalni mesti zaokroženo" sqref="G15:H15 E47:E84 E97:E128 E15:E36">
      <formula1>E15=ROUND(E15,2)</formula1>
    </dataValidation>
    <dataValidation type="custom" allowBlank="1" showInputMessage="1" showErrorMessage="1" errorTitle="preverite vnos" error="Cena/ e.m je po Navodilih 4.1.4 potrebno vnesti na dve decimalni mesti zaokroženo" sqref="G18:H19">
      <formula1>G18=ROUND(G18,2)</formula1>
    </dataValidation>
    <dataValidation type="custom" allowBlank="1" showInputMessage="1" showErrorMessage="1" errorTitle="Preverite vnos" error="Cena/e.m je po navodilih 4.1.4. potrebno vnesti na dve decimalni mesti zaokroženo" sqref="G35:H35">
      <formula1>G35=ROUND(G35,2)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Borut_Pusnik</dc:creator>
  <cp:lastModifiedBy>Tanja</cp:lastModifiedBy>
  <cp:lastPrinted>2018-10-16T12:32:59Z</cp:lastPrinted>
  <dcterms:created xsi:type="dcterms:W3CDTF">2010-02-26T15:54:18Z</dcterms:created>
  <dcterms:modified xsi:type="dcterms:W3CDTF">2019-06-24T08:18:07Z</dcterms:modified>
</cp:coreProperties>
</file>